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4 PLANES, PROGRAMAS Y PROYECTOS\Fisica-Financiera (FIFI)\S1\"/>
    </mc:Choice>
  </mc:AlternateContent>
  <xr:revisionPtr revIDLastSave="0" documentId="13_ncr:1_{52392713-FBC3-4760-8F99-37EC5770C77B}" xr6:coauthVersionLast="47" xr6:coauthVersionMax="47" xr10:uidLastSave="{00000000-0000-0000-0000-000000000000}"/>
  <bookViews>
    <workbookView xWindow="-90" yWindow="-90" windowWidth="19380" windowHeight="10260" xr2:uid="{00000000-000D-0000-FFFF-FFFF01000000}"/>
  </bookViews>
  <sheets>
    <sheet name="T1" sheetId="1" r:id="rId1"/>
  </sheets>
  <definedNames>
    <definedName name="_xlnm.Print_Area" localSheetId="0">'T1'!$A$1:$J$63</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30" i="1"/>
  <c r="I31" i="1"/>
  <c r="I32" i="1"/>
  <c r="I33" i="1"/>
  <c r="J29" i="1"/>
  <c r="J31" i="1"/>
  <c r="J32" i="1"/>
  <c r="J33" i="1"/>
  <c r="J30"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016DD5B8-2FC6-4769-ABCD-B48E8161647F}">
      <text>
        <r>
          <rPr>
            <b/>
            <sz val="9"/>
            <color indexed="81"/>
            <rFont val="Tahoma"/>
            <family val="2"/>
          </rPr>
          <t>Wandnerys Fuertes:</t>
        </r>
        <r>
          <rPr>
            <sz val="9"/>
            <color indexed="81"/>
            <rFont val="Tahoma"/>
            <family val="2"/>
          </rPr>
          <t xml:space="preserve">
Presupuesto inicial</t>
        </r>
      </text>
    </comment>
  </commentList>
</comments>
</file>

<file path=xl/sharedStrings.xml><?xml version="1.0" encoding="utf-8"?>
<sst xmlns="http://schemas.openxmlformats.org/spreadsheetml/2006/main" count="111" uniqueCount="95">
  <si>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</si>
  <si>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</si>
  <si>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</si>
  <si>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</si>
  <si>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</si>
  <si>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</si>
  <si>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</si>
  <si>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</si>
  <si>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</si>
  <si>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</si>
  <si>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</si>
  <si>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</si>
  <si>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</si>
  <si>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</si>
  <si>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</si>
  <si>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</si>
  <si>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</si>
  <si>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</si>
  <si>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</si>
  <si>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</si>
  <si>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</si>
  <si>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</si>
  <si>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</si>
  <si>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</si>
  <si>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</si>
  <si>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</si>
  <si>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</si>
  <si>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</si>
  <si>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</si>
  <si>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</si>
  <si>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</si>
  <si>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</si>
  <si>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</si>
  <si>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</si>
  <si>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</si>
  <si>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</si>
  <si>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</si>
  <si>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</si>
  <si>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</si>
  <si>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</si>
  <si>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</si>
  <si>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</si>
  <si>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</si>
  <si>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</si>
  <si>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</si>
  <si>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</si>
  <si>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</si>
  <si>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</si>
  <si>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</si>
  <si>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</si>
  <si>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</si>
  <si>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</si>
  <si>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</si>
  <si>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</si>
  <si>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</si>
  <si>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</si>
  <si>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</si>
  <si>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</si>
  <si>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</si>
  <si>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Ser una institución de referencia por su alta calidad y excelencia en la administración del Sistema Nacional de Compras y Contrataciones Públicas, apoyando el desarrollo y la producción nacional, y promoviendo latransparencia y la equidad.</t>
  </si>
  <si>
    <t>7869 - 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</si>
  <si>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</si>
  <si>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7871 - Actores del Sistema Nacional de Compras y Contrataciones Públicas (SNCCP) reciben soluciones a controversias.</t>
  </si>
  <si>
    <t>7872 - Actores del Sistema Nacional de Compras y Contrataciones Públicas (SNCCP) con políticas, normas y procedimientos.</t>
  </si>
  <si>
    <t>Instituciones públicas habilitadas en el uso del Sistema Electrónico de Contrataciones Públicas (SECP) para la gestión de las contrataciones.</t>
  </si>
  <si>
    <t>Número de informes de cumplimiento, monitoreo y estadísticas asociadas al Sistema Nacional de Compras y Contrataciones Públicas (SNCCP).</t>
  </si>
  <si>
    <t>Dictámenes jurídicos emitidos mediante actos administrativos para la solución de controversias, notificados a los actores involucrados.</t>
  </si>
  <si>
    <t>Políticas, normas y opiniones técnico-legales emitidos sobre el SNCCP.</t>
  </si>
  <si>
    <t>11- Instituciones públicas habilitadas en el uso del Sistema Electrónico de Contrataciones Públicas (SECP) para la gestión de las contrataciones.</t>
  </si>
  <si>
    <t>12 - Unidades de compras monitoreadas y verificadas para la gestión eficiente de las contrataciones en el Sistema Nacional de Compras y Contrataciones Públicas (SNCCP).</t>
  </si>
  <si>
    <t>13- Actores del Sistema Nacional de Compras y Contrataciones Públicas (SNCCP) reciben soluciones a controversias.</t>
  </si>
  <si>
    <t>14 - Actores del Sistema Nacional de Compras y Contrataciones Públicas (SNCCP) con políticas, normas y procedimientos.</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</si>
  <si>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</si>
  <si>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</si>
  <si>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10- Actores del Sistema Nacional de Compras y Contrataciones Públicas (SNCCP) en las provincias del territorio nacional aplicando el Modelo de Compras Inclusivas y Sostenibles.</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</si>
  <si>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</si>
  <si>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</si>
  <si>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</si>
  <si>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</si>
  <si>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</si>
  <si>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sz val="10"/>
        <rFont val="Calibri"/>
        <family val="2"/>
      </rPr>
      <t>Nota:</t>
    </r>
    <r>
      <rPr>
        <sz val="10"/>
        <rFont val="Calibri"/>
        <family val="2"/>
      </rPr>
      <t xml:space="preserve"> Ninguna.</t>
    </r>
  </si>
  <si>
    <t>Programación Semestral</t>
  </si>
  <si>
    <t>Ejecución Semestral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</si>
  <si>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</si>
  <si>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Informe de Evaluación Semestral de las Metas Físicas-Financieras Primer Semestre 2024</t>
  </si>
  <si>
    <r>
      <rPr>
        <b/>
        <i/>
        <sz val="11"/>
        <color theme="4"/>
        <rFont val="Calibri"/>
        <family val="2"/>
        <scheme val="minor"/>
      </rPr>
      <t xml:space="preserve">1. Físicas : La ejecución física no presenta desvíos en este periodo.
</t>
    </r>
    <r>
      <rPr>
        <i/>
        <sz val="11"/>
        <color theme="4"/>
        <rFont val="Calibri"/>
        <family val="2"/>
        <scheme val="minor"/>
      </rPr>
      <t xml:space="preserve">
</t>
    </r>
    <r>
      <rPr>
        <b/>
        <i/>
        <sz val="11"/>
        <color theme="4"/>
        <rFont val="Calibri"/>
        <family val="2"/>
        <scheme val="minor"/>
      </rPr>
      <t>2. Financieras: La ejecución financiera no presenta desvíos significativos en este periodo.</t>
    </r>
  </si>
  <si>
    <r>
      <rPr>
        <b/>
        <i/>
        <sz val="11"/>
        <color theme="4"/>
        <rFont val="Calibri"/>
        <family val="2"/>
        <scheme val="minor"/>
      </rPr>
      <t xml:space="preserve">1. Físicos: Sobre la producción física de este producto se consiguieron intervenir 3 provincias para el final del primer semestre , representando un logro del 100 %.
</t>
    </r>
    <r>
      <rPr>
        <i/>
        <sz val="11"/>
        <rFont val="Calibri"/>
        <family val="2"/>
        <scheme val="minor"/>
      </rPr>
      <t xml:space="preserve">
</t>
    </r>
    <r>
      <rPr>
        <b/>
        <i/>
        <sz val="11"/>
        <color theme="4"/>
        <rFont val="Calibri"/>
        <family val="2"/>
        <scheme val="minor"/>
      </rPr>
      <t>2. Financieros: Para el primer semestre se programaron RD$9,442,515.33 , ejecutándose RD$9,587,949.13 , lo cuál representa una ejecución financiera del 101.54%.</t>
    </r>
  </si>
  <si>
    <r>
      <rPr>
        <b/>
        <i/>
        <sz val="11"/>
        <color theme="4"/>
        <rFont val="Calibri"/>
        <family val="2"/>
        <scheme val="minor"/>
      </rPr>
      <t>1. Físicos: Sobre la producción física de este producto , se programó que para el primer semestre se estarían incorporando 11 instituciones en el uso del Sistema Electrónico de Contrataciones Públicas (SECP) para la gestión de contrataciones. Se logró que 17 instituciones se incoporaran , por lo cuál representa un logro del 154.55%</t>
    </r>
    <r>
      <rPr>
        <i/>
        <sz val="11"/>
        <rFont val="Calibri"/>
        <family val="2"/>
        <scheme val="minor"/>
      </rPr>
      <t xml:space="preserve">
</t>
    </r>
    <r>
      <rPr>
        <b/>
        <i/>
        <sz val="11"/>
        <color theme="4"/>
        <rFont val="Calibri"/>
        <family val="2"/>
        <scheme val="minor"/>
      </rPr>
      <t>2. Financieros: Para el primer semestre se programaron gastos ascendentes a RD$61,743,285.23 , ejecutándose finalmente RD$63,543,555.68 , lo cuál representa una ejecución financiera del 102.92%</t>
    </r>
  </si>
  <si>
    <r>
      <rPr>
        <b/>
        <i/>
        <sz val="11"/>
        <color theme="4"/>
        <rFont val="Calibri"/>
        <family val="2"/>
        <scheme val="minor"/>
      </rPr>
      <t xml:space="preserve">1. Físicas:  La desviación física de un 54.55% por encima de lo estimado se debió al compromiso asumido por los hospitales durante el segundo trimestre para participar en el Sistema Electrónico de Contrataciones Públicas (SECP) , asegurando una gestión eficiente de los recursos asignados.
</t>
    </r>
    <r>
      <rPr>
        <i/>
        <sz val="11"/>
        <color theme="4"/>
        <rFont val="Calibri"/>
        <family val="2"/>
        <scheme val="minor"/>
      </rPr>
      <t xml:space="preserve">
</t>
    </r>
    <r>
      <rPr>
        <b/>
        <i/>
        <sz val="11"/>
        <color theme="4"/>
        <rFont val="Calibri"/>
        <family val="2"/>
        <scheme val="minor"/>
      </rPr>
      <t>2. Financieras: La desviación financiera no presenta desvíos significativos en este periodo.</t>
    </r>
  </si>
  <si>
    <t>1. Físicos:  En cuanto a la producción física de este producto , se estimaron 160 dictamenes jurídicos para emisión , ejecutándose 215 , lo cuál representa un logro del 134.38%.
2. Financieros:  Para el primer semestre se programaron gastos ascendentes a RD$16,856,54.92 , ejecutándose finalmente RD$13,585,676.48 , representando una ejecución financiera del 80.60%</t>
  </si>
  <si>
    <t>1. Físicos:  Se programaron 123 políticas, normas y opiniones técnico-legales emitidas sobre el SNCCP para el primer semestre , se realizaron 153 , lo cuál representa un logro 
del 124.39 %. 
2. Financieros: Para el primer semestre se programaron gastos ascendentes a RD$7,695,659.73 , ejecutándose finalmente RD$8,223,756.92 , lo cuál representa una ejecución financiera de 106.86%.</t>
  </si>
  <si>
    <r>
      <rPr>
        <b/>
        <i/>
        <sz val="11"/>
        <color theme="4"/>
        <rFont val="Calibri"/>
        <family val="2"/>
        <scheme val="minor"/>
      </rPr>
      <t>1. Físicos: Para la producción física de este producto , se estimaron 26,552 informes de cumplimiento , monitoreo y estadísticas asociadas al Sistema Nacional de Compras y Contrataciones Públicas (SNCCP) , de los cuáles se realizaron 30,446 , lo cuál representa un logro del 94.21%</t>
    </r>
    <r>
      <rPr>
        <i/>
        <sz val="11"/>
        <color theme="4"/>
        <rFont val="Calibri"/>
        <family val="2"/>
        <scheme val="minor"/>
      </rPr>
      <t xml:space="preserve">
</t>
    </r>
    <r>
      <rPr>
        <b/>
        <i/>
        <sz val="11"/>
        <color theme="4"/>
        <rFont val="Calibri"/>
        <family val="2"/>
        <scheme val="minor"/>
      </rPr>
      <t>2. Financieros: Para el primer semestre se programaron gastos ascendentes a RD$28,889,675.39 , ejecutándose finalmente RD$27,218,005.39 , lo cuál representa un logro del 91.16%.</t>
    </r>
  </si>
  <si>
    <r>
      <rPr>
        <b/>
        <i/>
        <sz val="11"/>
        <color theme="4"/>
        <rFont val="Calibri"/>
        <family val="2"/>
        <scheme val="minor"/>
      </rPr>
      <t xml:space="preserve">1. Físicos:  La desviación física de un 14.67% por encima de lo estimado se debió a un incremento en la publicación de nuevos procedimientos de compras y contrataciones por parte de las UOCC durante el segundo trimestre, lo que, a su vez, afecta a los demás indicadores de monitoreo.
</t>
    </r>
    <r>
      <rPr>
        <i/>
        <sz val="11"/>
        <color theme="4"/>
        <rFont val="Calibri"/>
        <family val="2"/>
        <scheme val="minor"/>
      </rPr>
      <t xml:space="preserve">
</t>
    </r>
    <r>
      <rPr>
        <b/>
        <i/>
        <sz val="11"/>
        <color theme="4"/>
        <rFont val="Calibri"/>
        <family val="2"/>
        <scheme val="minor"/>
      </rPr>
      <t xml:space="preserve">2. Financieros:  La desviación financiera de un 5.79% por debajo de lo estimado es debido a la postergación de la fecha de ejecución de ciertos items que estaban pautados para el periodo del segundo trimestre y se han movilizado al tercero . </t>
    </r>
  </si>
  <si>
    <r>
      <rPr>
        <b/>
        <i/>
        <sz val="11"/>
        <color theme="4"/>
        <rFont val="Calibri"/>
        <family val="2"/>
        <scheme val="minor"/>
      </rPr>
      <t xml:space="preserve">1. Física: La desviación física de un 34.38% por encima de lo estimado fue debido a la conclusión de casos por la ejecución de los planes para poder reducir la mora administrativa que actuamente estamos abordando.
</t>
    </r>
    <r>
      <rPr>
        <b/>
        <i/>
        <sz val="11"/>
        <rFont val="Calibri"/>
        <family val="2"/>
        <scheme val="minor"/>
      </rPr>
      <t xml:space="preserve">
</t>
    </r>
    <r>
      <rPr>
        <b/>
        <i/>
        <sz val="11"/>
        <color theme="4"/>
        <rFont val="Calibri"/>
        <family val="2"/>
        <scheme val="minor"/>
      </rPr>
      <t xml:space="preserve">2. Financiera:  La desviación financiera de un 19.40% por debajo de lo estimado es debido a la postergación de la fecha de ejecución de ciertos items que estaban pautados para el periodo del segundo trimestre y se han movilizado al tercero . </t>
    </r>
  </si>
  <si>
    <t>1. Físicos: La desviación física de un 24.39% por encima de lo estimado se debió a la implementación del nuevo reglamento 416-23, creó la necesidad de actualizar políticas y esto causó el incremento de la emisión de políticas , en cuanto a las opiniones legales, son a requerimiento y por diversos factores llegaron más de las estimadas.
2. Financieros:  La desviación financiera de un 6.86%  por encima de lo estimado es debido a que el presupuesto de algunos items no siguió la línea pronosticada , y su adquisición fue mas costosa , excediendo por lo tanto , lo estimado entorno al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</si>
</sst>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sz val="9"/>
      <name val="Calibri"/>
      <family val="2"/>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7" fontId="30" fillId="0" borderId="64" xfId="0" applyNumberFormat="1" applyFont="1" applyBorder="1" applyAlignment="1" applyProtection="1">
      <alignment horizontal="center" vertical="center" wrapText="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7"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7" fillId="4" borderId="38"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9"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8" fillId="5" borderId="3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39" xfId="0" applyFont="1" applyFill="1" applyBorder="1" applyAlignment="1">
      <alignment horizontal="left" vertical="center" wrapText="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8" fillId="9" borderId="24" xfId="0" applyFont="1" applyFill="1" applyBorder="1" applyAlignment="1" applyProtection="1">
      <alignment horizontal="justify" vertical="center" wrapText="1"/>
      <protection locked="0"/>
    </xf>
    <xf numFmtId="0" fontId="28" fillId="9" borderId="43" xfId="0" applyFont="1" applyFill="1" applyBorder="1" applyAlignment="1" applyProtection="1">
      <alignment horizontal="justify" vertical="center" wrapText="1"/>
      <protection locked="0"/>
    </xf>
    <xf numFmtId="0" fontId="31" fillId="9" borderId="48" xfId="0" applyFont="1" applyFill="1" applyBorder="1" applyAlignment="1" applyProtection="1">
      <alignment horizontal="justify" vertical="center" wrapText="1"/>
      <protection locked="0"/>
    </xf>
    <xf numFmtId="0" fontId="24" fillId="9" borderId="48" xfId="0" applyFont="1" applyFill="1" applyBorder="1" applyAlignment="1" applyProtection="1">
      <alignment horizontal="justify" vertical="center" wrapText="1"/>
      <protection locked="0"/>
    </xf>
    <xf numFmtId="0" fontId="24" fillId="9" borderId="49"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0" fontId="28" fillId="9" borderId="48" xfId="0" applyFont="1" applyFill="1" applyBorder="1" applyAlignment="1" applyProtection="1">
      <alignment horizontal="left" vertical="center" wrapText="1"/>
      <protection locked="0"/>
    </xf>
    <xf numFmtId="0" fontId="29" fillId="9" borderId="48" xfId="0" applyFont="1" applyFill="1" applyBorder="1" applyAlignment="1" applyProtection="1">
      <alignment horizontal="left" vertical="center" wrapText="1"/>
      <protection locked="0"/>
    </xf>
    <xf numFmtId="0" fontId="29" fillId="9" borderId="49" xfId="0" applyFont="1" applyFill="1" applyBorder="1" applyAlignment="1" applyProtection="1">
      <alignment horizontal="left" vertical="center" wrapText="1"/>
      <protection locked="0"/>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IFERROR(Tabla1[[#This Row],[Física 
(E)]]/Tabla1[[#This Row],[Física
(C)]],0)</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tabSelected="1" topLeftCell="A49" zoomScale="70" zoomScaleNormal="70" zoomScaleSheetLayoutView="59" workbookViewId="0">
      <selection activeCell="B55" sqref="B55:J55"/>
    </sheetView>
  </sheetViews>
  <sheetFormatPr baseColWidth="10" defaultColWidth="10.86328125" defaultRowHeight="14.75" x14ac:dyDescent="0.75"/>
  <cols>
    <col min="1" max="1" width="23" style="38" customWidth="1"/>
    <col min="2" max="2" width="19.76953125" style="38" customWidth="1"/>
    <col min="3" max="3" width="12.453125" style="38" customWidth="1"/>
    <col min="4" max="4" width="15.76953125" style="38" customWidth="1"/>
    <col min="5" max="5" width="13.6796875" style="38" customWidth="1"/>
    <col min="6" max="9" width="15.76953125" style="38" customWidth="1"/>
    <col min="10" max="10" width="17.76953125" style="38" customWidth="1"/>
    <col min="11" max="12" width="10.86328125" style="35"/>
    <col min="13" max="13" width="12.1796875" style="35" bestFit="1" customWidth="1"/>
    <col min="14" max="16384" width="10.86328125" style="35"/>
  </cols>
  <sheetData>
    <row r="1" spans="1:10" ht="21.75" thickBot="1" x14ac:dyDescent="0.9">
      <c r="A1" s="5"/>
      <c r="B1" s="119" t="s">
        <v>84</v>
      </c>
      <c r="C1" s="120"/>
      <c r="D1" s="120"/>
      <c r="E1" s="120"/>
      <c r="F1" s="120"/>
      <c r="G1" s="120"/>
      <c r="H1" s="120"/>
      <c r="I1" s="120"/>
      <c r="J1" s="121"/>
    </row>
    <row r="2" spans="1:10" ht="21.75" thickBot="1" x14ac:dyDescent="0.9">
      <c r="A2" s="6"/>
      <c r="B2" s="122" t="s">
        <v>0</v>
      </c>
      <c r="C2" s="123"/>
      <c r="D2" s="122" t="s">
        <v>1</v>
      </c>
      <c r="E2" s="123"/>
      <c r="F2" s="123"/>
      <c r="G2" s="123"/>
      <c r="H2" s="124"/>
      <c r="I2" s="1" t="s">
        <v>2</v>
      </c>
      <c r="J2" s="2" t="s">
        <v>3</v>
      </c>
    </row>
    <row r="3" spans="1:10" ht="21.75" thickBot="1" x14ac:dyDescent="0.9">
      <c r="A3" s="7"/>
      <c r="B3" s="125" t="s">
        <v>4</v>
      </c>
      <c r="C3" s="126"/>
      <c r="D3" s="125"/>
      <c r="E3" s="126"/>
      <c r="F3" s="126"/>
      <c r="G3" s="126"/>
      <c r="H3" s="127"/>
      <c r="I3" s="9"/>
      <c r="J3" s="10"/>
    </row>
    <row r="4" spans="1:10" ht="10.15" customHeight="1" x14ac:dyDescent="0.75">
      <c r="A4" s="128"/>
      <c r="B4" s="129"/>
      <c r="C4" s="129"/>
      <c r="D4" s="130"/>
      <c r="E4" s="130"/>
      <c r="F4" s="130"/>
      <c r="G4" s="130"/>
      <c r="H4" s="130"/>
      <c r="I4" s="129"/>
      <c r="J4" s="131"/>
    </row>
    <row r="5" spans="1:10" ht="3" customHeight="1" thickBot="1" x14ac:dyDescent="0.9">
      <c r="A5" s="116"/>
      <c r="B5" s="117"/>
      <c r="C5" s="117"/>
      <c r="D5" s="117"/>
      <c r="E5" s="117"/>
      <c r="F5" s="117"/>
      <c r="G5" s="117"/>
      <c r="H5" s="117"/>
      <c r="I5" s="117"/>
      <c r="J5" s="118"/>
    </row>
    <row r="6" spans="1:10" ht="16" x14ac:dyDescent="0.75">
      <c r="A6" s="66" t="s">
        <v>54</v>
      </c>
      <c r="B6" s="67"/>
      <c r="C6" s="67"/>
      <c r="D6" s="67"/>
      <c r="E6" s="67"/>
      <c r="F6" s="67"/>
      <c r="G6" s="67"/>
      <c r="H6" s="67"/>
      <c r="I6" s="67"/>
      <c r="J6" s="68"/>
    </row>
    <row r="7" spans="1:10" ht="16" x14ac:dyDescent="0.75">
      <c r="A7" s="71" t="s">
        <v>5</v>
      </c>
      <c r="B7" s="72"/>
      <c r="C7" s="72"/>
      <c r="D7" s="72"/>
      <c r="E7" s="72"/>
      <c r="F7" s="72"/>
      <c r="G7" s="72"/>
      <c r="H7" s="72"/>
      <c r="I7" s="72"/>
      <c r="J7" s="73"/>
    </row>
    <row r="8" spans="1:10" x14ac:dyDescent="0.75">
      <c r="A8" s="36" t="s">
        <v>6</v>
      </c>
      <c r="B8" s="111" t="s">
        <v>47</v>
      </c>
      <c r="C8" s="112"/>
      <c r="D8" s="112"/>
      <c r="E8" s="112"/>
      <c r="F8" s="112"/>
      <c r="G8" s="112"/>
      <c r="H8" s="112"/>
      <c r="I8" s="112"/>
      <c r="J8" s="113"/>
    </row>
    <row r="9" spans="1:10" ht="15" customHeight="1" x14ac:dyDescent="0.75">
      <c r="A9" s="37" t="s">
        <v>35</v>
      </c>
      <c r="B9" s="111" t="s">
        <v>48</v>
      </c>
      <c r="C9" s="112"/>
      <c r="D9" s="112"/>
      <c r="E9" s="112"/>
      <c r="F9" s="112"/>
      <c r="G9" s="112"/>
      <c r="H9" s="112"/>
      <c r="I9" s="112"/>
      <c r="J9" s="113"/>
    </row>
    <row r="10" spans="1:10" x14ac:dyDescent="0.75">
      <c r="A10" s="37" t="s">
        <v>36</v>
      </c>
      <c r="B10" s="111" t="s">
        <v>49</v>
      </c>
      <c r="C10" s="112"/>
      <c r="D10" s="112"/>
      <c r="E10" s="112"/>
      <c r="F10" s="112"/>
      <c r="G10" s="112"/>
      <c r="H10" s="112"/>
      <c r="I10" s="112"/>
      <c r="J10" s="113"/>
    </row>
    <row r="11" spans="1:10" ht="46.15" customHeight="1" x14ac:dyDescent="0.75">
      <c r="A11" s="36" t="s">
        <v>7</v>
      </c>
      <c r="B11" s="114" t="s">
        <v>83</v>
      </c>
      <c r="C11" s="114"/>
      <c r="D11" s="114"/>
      <c r="E11" s="114"/>
      <c r="F11" s="114"/>
      <c r="G11" s="114"/>
      <c r="H11" s="114"/>
      <c r="I11" s="114"/>
      <c r="J11" s="115"/>
    </row>
    <row r="12" spans="1:10" ht="31.5" customHeight="1" x14ac:dyDescent="0.75">
      <c r="A12" s="36" t="s">
        <v>8</v>
      </c>
      <c r="B12" s="114" t="s">
        <v>59</v>
      </c>
      <c r="C12" s="114"/>
      <c r="D12" s="114"/>
      <c r="E12" s="114"/>
      <c r="F12" s="114"/>
      <c r="G12" s="114"/>
      <c r="H12" s="114"/>
      <c r="I12" s="114"/>
      <c r="J12" s="115"/>
    </row>
    <row r="13" spans="1:10" ht="16" x14ac:dyDescent="0.75">
      <c r="A13" s="61" t="s">
        <v>9</v>
      </c>
      <c r="B13" s="62"/>
      <c r="C13" s="62"/>
      <c r="D13" s="62"/>
      <c r="E13" s="62"/>
      <c r="F13" s="62"/>
      <c r="G13" s="62"/>
      <c r="H13" s="62"/>
      <c r="I13" s="62"/>
      <c r="J13" s="63"/>
    </row>
    <row r="14" spans="1:10" ht="27.75" customHeight="1" x14ac:dyDescent="0.75">
      <c r="A14" s="36" t="s">
        <v>10</v>
      </c>
      <c r="B14" s="8">
        <v>1</v>
      </c>
      <c r="C14" s="59" t="s">
        <v>56</v>
      </c>
      <c r="D14" s="59"/>
      <c r="E14" s="59"/>
      <c r="F14" s="59"/>
      <c r="G14" s="59"/>
      <c r="H14" s="59"/>
      <c r="I14" s="59"/>
      <c r="J14" s="60"/>
    </row>
    <row r="15" spans="1:10" ht="26.25" customHeight="1" x14ac:dyDescent="0.75">
      <c r="A15" s="36" t="s">
        <v>11</v>
      </c>
      <c r="B15" s="8">
        <v>1.1000000000000001</v>
      </c>
      <c r="C15" s="59" t="s">
        <v>57</v>
      </c>
      <c r="D15" s="59"/>
      <c r="E15" s="59"/>
      <c r="F15" s="59"/>
      <c r="G15" s="59"/>
      <c r="H15" s="59"/>
      <c r="I15" s="59"/>
      <c r="J15" s="60"/>
    </row>
    <row r="16" spans="1:10" ht="25.4" customHeight="1" x14ac:dyDescent="0.75">
      <c r="A16" s="36" t="s">
        <v>12</v>
      </c>
      <c r="B16" s="3" t="s">
        <v>51</v>
      </c>
      <c r="C16" s="59" t="s">
        <v>58</v>
      </c>
      <c r="D16" s="59"/>
      <c r="E16" s="59"/>
      <c r="F16" s="59"/>
      <c r="G16" s="59"/>
      <c r="H16" s="59"/>
      <c r="I16" s="59"/>
      <c r="J16" s="60"/>
    </row>
    <row r="17" spans="1:13" ht="16" x14ac:dyDescent="0.75">
      <c r="A17" s="61" t="s">
        <v>13</v>
      </c>
      <c r="B17" s="62"/>
      <c r="C17" s="62"/>
      <c r="D17" s="62"/>
      <c r="E17" s="62"/>
      <c r="F17" s="62"/>
      <c r="G17" s="62"/>
      <c r="H17" s="62"/>
      <c r="I17" s="62"/>
      <c r="J17" s="63"/>
    </row>
    <row r="18" spans="1:13" ht="21.45" customHeight="1" x14ac:dyDescent="0.75">
      <c r="A18" s="14" t="s">
        <v>14</v>
      </c>
      <c r="B18" s="64" t="s">
        <v>50</v>
      </c>
      <c r="C18" s="64"/>
      <c r="D18" s="64"/>
      <c r="E18" s="64"/>
      <c r="F18" s="64"/>
      <c r="G18" s="64"/>
      <c r="H18" s="64"/>
      <c r="I18" s="64"/>
      <c r="J18" s="65"/>
    </row>
    <row r="19" spans="1:13" ht="62.65" customHeight="1" x14ac:dyDescent="0.75">
      <c r="A19" s="14" t="s">
        <v>15</v>
      </c>
      <c r="B19" s="64" t="s">
        <v>55</v>
      </c>
      <c r="C19" s="64"/>
      <c r="D19" s="64"/>
      <c r="E19" s="64"/>
      <c r="F19" s="64"/>
      <c r="G19" s="64"/>
      <c r="H19" s="64"/>
      <c r="I19" s="64"/>
      <c r="J19" s="65"/>
    </row>
    <row r="20" spans="1:13" ht="21" customHeight="1" x14ac:dyDescent="0.75">
      <c r="A20" s="14" t="s">
        <v>16</v>
      </c>
      <c r="B20" s="64" t="s">
        <v>52</v>
      </c>
      <c r="C20" s="64"/>
      <c r="D20" s="64"/>
      <c r="E20" s="64"/>
      <c r="F20" s="64"/>
      <c r="G20" s="64"/>
      <c r="H20" s="64"/>
      <c r="I20" s="64"/>
      <c r="J20" s="65"/>
    </row>
    <row r="21" spans="1:13" ht="19.95" customHeight="1" thickBot="1" x14ac:dyDescent="0.9">
      <c r="A21" s="15" t="s">
        <v>37</v>
      </c>
      <c r="B21" s="69" t="s">
        <v>53</v>
      </c>
      <c r="C21" s="69"/>
      <c r="D21" s="69"/>
      <c r="E21" s="69"/>
      <c r="F21" s="69"/>
      <c r="G21" s="69"/>
      <c r="H21" s="69"/>
      <c r="I21" s="69"/>
      <c r="J21" s="70"/>
    </row>
    <row r="22" spans="1:13" ht="16" x14ac:dyDescent="0.75">
      <c r="A22" s="66" t="s">
        <v>17</v>
      </c>
      <c r="B22" s="67"/>
      <c r="C22" s="67"/>
      <c r="D22" s="67"/>
      <c r="E22" s="67"/>
      <c r="F22" s="67"/>
      <c r="G22" s="67"/>
      <c r="H22" s="67"/>
      <c r="I22" s="67"/>
      <c r="J22" s="68"/>
    </row>
    <row r="23" spans="1:13" ht="16" x14ac:dyDescent="0.75">
      <c r="A23" s="71" t="s">
        <v>18</v>
      </c>
      <c r="B23" s="72"/>
      <c r="C23" s="72"/>
      <c r="D23" s="72"/>
      <c r="E23" s="72"/>
      <c r="F23" s="72"/>
      <c r="G23" s="72"/>
      <c r="H23" s="72"/>
      <c r="I23" s="72"/>
      <c r="J23" s="73"/>
    </row>
    <row r="24" spans="1:13" ht="15" customHeight="1" x14ac:dyDescent="0.75">
      <c r="A24" s="132" t="s">
        <v>19</v>
      </c>
      <c r="B24" s="133"/>
      <c r="C24" s="134" t="s">
        <v>20</v>
      </c>
      <c r="D24" s="136"/>
      <c r="E24" s="136"/>
      <c r="F24" s="136" t="s">
        <v>21</v>
      </c>
      <c r="G24" s="136"/>
      <c r="H24" s="133"/>
      <c r="I24" s="134" t="s">
        <v>22</v>
      </c>
      <c r="J24" s="135"/>
    </row>
    <row r="25" spans="1:13" x14ac:dyDescent="0.75">
      <c r="A25" s="84">
        <v>585577987</v>
      </c>
      <c r="B25" s="85"/>
      <c r="C25" s="89">
        <v>593886262.25</v>
      </c>
      <c r="D25" s="90"/>
      <c r="E25" s="91"/>
      <c r="F25" s="74">
        <v>219897692.13</v>
      </c>
      <c r="G25" s="75"/>
      <c r="H25" s="76"/>
      <c r="I25" s="86">
        <f>F25/C25</f>
        <v>0.37026903315947174</v>
      </c>
      <c r="J25" s="87"/>
    </row>
    <row r="26" spans="1:13" ht="16" x14ac:dyDescent="0.75">
      <c r="A26" s="71" t="s">
        <v>23</v>
      </c>
      <c r="B26" s="72"/>
      <c r="C26" s="72"/>
      <c r="D26" s="72"/>
      <c r="E26" s="72"/>
      <c r="F26" s="72"/>
      <c r="G26" s="72"/>
      <c r="H26" s="72"/>
      <c r="I26" s="72"/>
      <c r="J26" s="73"/>
    </row>
    <row r="27" spans="1:13" x14ac:dyDescent="0.75">
      <c r="A27" s="39"/>
      <c r="B27" s="35"/>
      <c r="C27" s="77" t="s">
        <v>46</v>
      </c>
      <c r="D27" s="78"/>
      <c r="E27" s="77" t="s">
        <v>81</v>
      </c>
      <c r="F27" s="78"/>
      <c r="G27" s="77" t="s">
        <v>82</v>
      </c>
      <c r="H27" s="77"/>
      <c r="I27" s="77" t="s">
        <v>24</v>
      </c>
      <c r="J27" s="88"/>
    </row>
    <row r="28" spans="1:13" ht="40.5" x14ac:dyDescent="0.75">
      <c r="A28" s="12" t="s">
        <v>25</v>
      </c>
      <c r="B28" s="4" t="s">
        <v>26</v>
      </c>
      <c r="C28" s="4" t="s">
        <v>38</v>
      </c>
      <c r="D28" s="4" t="s">
        <v>39</v>
      </c>
      <c r="E28" s="4" t="s">
        <v>40</v>
      </c>
      <c r="F28" s="4" t="s">
        <v>41</v>
      </c>
      <c r="G28" s="4" t="s">
        <v>42</v>
      </c>
      <c r="H28" s="4" t="s">
        <v>43</v>
      </c>
      <c r="I28" s="4" t="s">
        <v>44</v>
      </c>
      <c r="J28" s="13" t="s">
        <v>45</v>
      </c>
    </row>
    <row r="29" spans="1:13" ht="96.25" customHeight="1" thickBot="1" x14ac:dyDescent="0.9">
      <c r="A29" s="28" t="s">
        <v>72</v>
      </c>
      <c r="B29" s="29" t="s">
        <v>73</v>
      </c>
      <c r="C29" s="45">
        <v>6</v>
      </c>
      <c r="D29" s="42">
        <v>24364711.920000002</v>
      </c>
      <c r="E29" s="45">
        <v>3</v>
      </c>
      <c r="F29" s="42">
        <v>9442515.3300000001</v>
      </c>
      <c r="G29" s="45">
        <v>3</v>
      </c>
      <c r="H29" s="42">
        <v>9587949.1300000008</v>
      </c>
      <c r="I29" s="43">
        <f>IFERROR(Tabla1[[#This Row],[Física 
(E)]]/Tabla1[[#This Row],[Física
(C)]],0)</f>
        <v>1</v>
      </c>
      <c r="J29" s="44">
        <f t="shared" ref="J29" si="0">H29/F29</f>
        <v>1.0154020189448822</v>
      </c>
      <c r="M29" s="49"/>
    </row>
    <row r="30" spans="1:13" ht="87.65" customHeight="1" x14ac:dyDescent="0.75">
      <c r="A30" s="16" t="s">
        <v>60</v>
      </c>
      <c r="B30" s="17" t="s">
        <v>64</v>
      </c>
      <c r="C30" s="34">
        <v>18</v>
      </c>
      <c r="D30" s="40">
        <v>165502145.59999999</v>
      </c>
      <c r="E30" s="46">
        <v>11</v>
      </c>
      <c r="F30" s="40">
        <v>61743285.229999997</v>
      </c>
      <c r="G30" s="46">
        <v>17</v>
      </c>
      <c r="H30" s="40">
        <v>63543555.680000007</v>
      </c>
      <c r="I30" s="43">
        <f>IFERROR(Tabla1[[#This Row],[Física 
(E)]]/Tabla1[[#This Row],[Física
(C)]],0)</f>
        <v>1.5454545454545454</v>
      </c>
      <c r="J30" s="44">
        <f>H30/F30</f>
        <v>1.0291573479333636</v>
      </c>
    </row>
    <row r="31" spans="1:13" ht="88.2" customHeight="1" x14ac:dyDescent="0.75">
      <c r="A31" s="16" t="s">
        <v>61</v>
      </c>
      <c r="B31" s="27" t="s">
        <v>65</v>
      </c>
      <c r="C31" s="51">
        <v>53356</v>
      </c>
      <c r="D31" s="40">
        <v>71287027.430000007</v>
      </c>
      <c r="E31" s="51">
        <v>26552</v>
      </c>
      <c r="F31" s="40">
        <v>28889675.390000001</v>
      </c>
      <c r="G31" s="51">
        <v>30446</v>
      </c>
      <c r="H31" s="40">
        <v>27218005.299999997</v>
      </c>
      <c r="I31" s="43">
        <f>IFERROR(Tabla1[[#This Row],[Física 
(E)]]/Tabla1[[#This Row],[Física
(C)]],0)</f>
        <v>1.1466556191623982</v>
      </c>
      <c r="J31" s="44">
        <f>H31/F31</f>
        <v>0.94213607223227425</v>
      </c>
    </row>
    <row r="32" spans="1:13" ht="92.25" customHeight="1" x14ac:dyDescent="0.75">
      <c r="A32" s="26" t="s">
        <v>62</v>
      </c>
      <c r="B32" s="50" t="s">
        <v>66</v>
      </c>
      <c r="C32" s="47">
        <v>345</v>
      </c>
      <c r="D32" s="41">
        <v>37012599.850000001</v>
      </c>
      <c r="E32" s="52">
        <v>160</v>
      </c>
      <c r="F32" s="41">
        <v>16856654.920000002</v>
      </c>
      <c r="G32" s="47">
        <v>215</v>
      </c>
      <c r="H32" s="41">
        <v>13585676.48</v>
      </c>
      <c r="I32" s="43">
        <f>IFERROR(Tabla1[[#This Row],[Física 
(E)]]/Tabla1[[#This Row],[Física
(C)]],0)</f>
        <v>1.34375</v>
      </c>
      <c r="J32" s="44">
        <f t="shared" ref="J32:J33" si="1">H32/F32</f>
        <v>0.8059532893374316</v>
      </c>
    </row>
    <row r="33" spans="1:15" ht="67.2" customHeight="1" thickBot="1" x14ac:dyDescent="0.9">
      <c r="A33" s="28" t="s">
        <v>63</v>
      </c>
      <c r="B33" s="29" t="s">
        <v>67</v>
      </c>
      <c r="C33" s="45">
        <v>258</v>
      </c>
      <c r="D33" s="42">
        <v>22757486.52</v>
      </c>
      <c r="E33" s="45">
        <v>123</v>
      </c>
      <c r="F33" s="42">
        <v>7695659.7300000004</v>
      </c>
      <c r="G33" s="48">
        <v>153</v>
      </c>
      <c r="H33" s="42">
        <v>8223756.9199999999</v>
      </c>
      <c r="I33" s="43">
        <f>IFERROR(Tabla1[[#This Row],[Física 
(E)]]/Tabla1[[#This Row],[Física
(C)]],0)</f>
        <v>1.2439024390243902</v>
      </c>
      <c r="J33" s="44">
        <f t="shared" si="1"/>
        <v>1.0686227313223475</v>
      </c>
      <c r="O33"/>
    </row>
    <row r="34" spans="1:15" ht="16" x14ac:dyDescent="0.75">
      <c r="A34" s="66" t="s">
        <v>27</v>
      </c>
      <c r="B34" s="67"/>
      <c r="C34" s="67"/>
      <c r="D34" s="67"/>
      <c r="E34" s="67"/>
      <c r="F34" s="67"/>
      <c r="G34" s="67"/>
      <c r="H34" s="67"/>
      <c r="I34" s="67"/>
      <c r="J34" s="68"/>
    </row>
    <row r="35" spans="1:15" ht="27" customHeight="1" thickBot="1" x14ac:dyDescent="0.9">
      <c r="A35" s="71" t="s">
        <v>28</v>
      </c>
      <c r="B35" s="72"/>
      <c r="C35" s="72"/>
      <c r="D35" s="72"/>
      <c r="E35" s="72"/>
      <c r="F35" s="72"/>
      <c r="G35" s="72"/>
      <c r="H35" s="72"/>
      <c r="I35" s="72"/>
      <c r="J35" s="73"/>
    </row>
    <row r="36" spans="1:15" ht="51.45" customHeight="1" thickBot="1" x14ac:dyDescent="0.9">
      <c r="A36" s="20" t="s">
        <v>29</v>
      </c>
      <c r="B36" s="53" t="s">
        <v>74</v>
      </c>
      <c r="C36" s="53"/>
      <c r="D36" s="53"/>
      <c r="E36" s="53"/>
      <c r="F36" s="53"/>
      <c r="G36" s="53"/>
      <c r="H36" s="53"/>
      <c r="I36" s="53"/>
      <c r="J36" s="54"/>
    </row>
    <row r="37" spans="1:15" ht="91.5" customHeight="1" x14ac:dyDescent="0.75">
      <c r="A37" s="21" t="s">
        <v>30</v>
      </c>
      <c r="B37" s="53" t="s">
        <v>75</v>
      </c>
      <c r="C37" s="53"/>
      <c r="D37" s="53"/>
      <c r="E37" s="53"/>
      <c r="F37" s="53"/>
      <c r="G37" s="53"/>
      <c r="H37" s="53"/>
      <c r="I37" s="53"/>
      <c r="J37" s="54"/>
    </row>
    <row r="38" spans="1:15" ht="79.75" customHeight="1" x14ac:dyDescent="0.75">
      <c r="A38" s="21" t="s">
        <v>31</v>
      </c>
      <c r="B38" s="55" t="s">
        <v>86</v>
      </c>
      <c r="C38" s="55"/>
      <c r="D38" s="55"/>
      <c r="E38" s="55"/>
      <c r="F38" s="55"/>
      <c r="G38" s="55"/>
      <c r="H38" s="55"/>
      <c r="I38" s="55"/>
      <c r="J38" s="56"/>
    </row>
    <row r="39" spans="1:15" ht="76" customHeight="1" thickBot="1" x14ac:dyDescent="0.9">
      <c r="A39" s="22" t="s">
        <v>32</v>
      </c>
      <c r="B39" s="57" t="s">
        <v>85</v>
      </c>
      <c r="C39" s="57"/>
      <c r="D39" s="57"/>
      <c r="E39" s="57"/>
      <c r="F39" s="57"/>
      <c r="G39" s="57"/>
      <c r="H39" s="57"/>
      <c r="I39" s="57"/>
      <c r="J39" s="58"/>
    </row>
    <row r="40" spans="1:15" ht="31.95" customHeight="1" thickBot="1" x14ac:dyDescent="0.9">
      <c r="A40" s="20" t="s">
        <v>29</v>
      </c>
      <c r="B40" s="53" t="s">
        <v>68</v>
      </c>
      <c r="C40" s="53"/>
      <c r="D40" s="53"/>
      <c r="E40" s="53"/>
      <c r="F40" s="53"/>
      <c r="G40" s="53"/>
      <c r="H40" s="53"/>
      <c r="I40" s="53"/>
      <c r="J40" s="54"/>
    </row>
    <row r="41" spans="1:15" ht="72" customHeight="1" x14ac:dyDescent="0.75">
      <c r="A41" s="21" t="s">
        <v>30</v>
      </c>
      <c r="B41" s="53" t="s">
        <v>76</v>
      </c>
      <c r="C41" s="53"/>
      <c r="D41" s="53"/>
      <c r="E41" s="53"/>
      <c r="F41" s="53"/>
      <c r="G41" s="53"/>
      <c r="H41" s="53"/>
      <c r="I41" s="53"/>
      <c r="J41" s="54"/>
    </row>
    <row r="42" spans="1:15" ht="95" customHeight="1" thickBot="1" x14ac:dyDescent="0.9">
      <c r="A42" s="21" t="s">
        <v>31</v>
      </c>
      <c r="B42" s="57" t="s">
        <v>87</v>
      </c>
      <c r="C42" s="57"/>
      <c r="D42" s="57"/>
      <c r="E42" s="57"/>
      <c r="F42" s="57"/>
      <c r="G42" s="57"/>
      <c r="H42" s="57"/>
      <c r="I42" s="57"/>
      <c r="J42" s="58"/>
      <c r="K42" s="11"/>
    </row>
    <row r="43" spans="1:15" ht="124.75" customHeight="1" thickBot="1" x14ac:dyDescent="0.9">
      <c r="A43" s="22" t="s">
        <v>32</v>
      </c>
      <c r="B43" s="57" t="s">
        <v>88</v>
      </c>
      <c r="C43" s="57"/>
      <c r="D43" s="57"/>
      <c r="E43" s="57"/>
      <c r="F43" s="57"/>
      <c r="G43" s="57"/>
      <c r="H43" s="57"/>
      <c r="I43" s="57"/>
      <c r="J43" s="58"/>
    </row>
    <row r="44" spans="1:15" ht="36.75" customHeight="1" thickBot="1" x14ac:dyDescent="0.9">
      <c r="A44" s="30" t="s">
        <v>29</v>
      </c>
      <c r="B44" s="79" t="s">
        <v>69</v>
      </c>
      <c r="C44" s="79"/>
      <c r="D44" s="79"/>
      <c r="E44" s="79"/>
      <c r="F44" s="79"/>
      <c r="G44" s="79"/>
      <c r="H44" s="79"/>
      <c r="I44" s="79"/>
      <c r="J44" s="80"/>
    </row>
    <row r="45" spans="1:15" ht="100.9" customHeight="1" x14ac:dyDescent="0.75">
      <c r="A45" s="31" t="s">
        <v>30</v>
      </c>
      <c r="B45" s="53" t="s">
        <v>77</v>
      </c>
      <c r="C45" s="53"/>
      <c r="D45" s="53"/>
      <c r="E45" s="53"/>
      <c r="F45" s="53"/>
      <c r="G45" s="53"/>
      <c r="H45" s="53"/>
      <c r="I45" s="53"/>
      <c r="J45" s="54"/>
    </row>
    <row r="46" spans="1:15" ht="79.900000000000006" customHeight="1" thickBot="1" x14ac:dyDescent="0.9">
      <c r="A46" s="31" t="s">
        <v>31</v>
      </c>
      <c r="B46" s="57" t="s">
        <v>91</v>
      </c>
      <c r="C46" s="57"/>
      <c r="D46" s="57"/>
      <c r="E46" s="57"/>
      <c r="F46" s="57"/>
      <c r="G46" s="57"/>
      <c r="H46" s="57"/>
      <c r="I46" s="57"/>
      <c r="J46" s="58"/>
    </row>
    <row r="47" spans="1:15" ht="114.25" customHeight="1" thickBot="1" x14ac:dyDescent="0.9">
      <c r="A47" s="32" t="s">
        <v>32</v>
      </c>
      <c r="B47" s="81" t="s">
        <v>92</v>
      </c>
      <c r="C47" s="82"/>
      <c r="D47" s="82"/>
      <c r="E47" s="82"/>
      <c r="F47" s="82"/>
      <c r="G47" s="82"/>
      <c r="H47" s="82"/>
      <c r="I47" s="82"/>
      <c r="J47" s="83"/>
    </row>
    <row r="48" spans="1:15" ht="27" customHeight="1" thickBot="1" x14ac:dyDescent="0.9">
      <c r="A48" s="30" t="s">
        <v>29</v>
      </c>
      <c r="B48" s="79" t="s">
        <v>70</v>
      </c>
      <c r="C48" s="79"/>
      <c r="D48" s="79"/>
      <c r="E48" s="79"/>
      <c r="F48" s="79"/>
      <c r="G48" s="79"/>
      <c r="H48" s="79"/>
      <c r="I48" s="79"/>
      <c r="J48" s="80"/>
    </row>
    <row r="49" spans="1:10" ht="76.5" customHeight="1" x14ac:dyDescent="0.75">
      <c r="A49" s="31" t="s">
        <v>30</v>
      </c>
      <c r="B49" s="53" t="s">
        <v>78</v>
      </c>
      <c r="C49" s="53"/>
      <c r="D49" s="53"/>
      <c r="E49" s="53"/>
      <c r="F49" s="53"/>
      <c r="G49" s="53"/>
      <c r="H49" s="53"/>
      <c r="I49" s="53"/>
      <c r="J49" s="54"/>
    </row>
    <row r="50" spans="1:10" ht="100.15" customHeight="1" x14ac:dyDescent="0.75">
      <c r="A50" s="31" t="s">
        <v>31</v>
      </c>
      <c r="B50" s="93" t="s">
        <v>89</v>
      </c>
      <c r="C50" s="93"/>
      <c r="D50" s="93"/>
      <c r="E50" s="93"/>
      <c r="F50" s="93"/>
      <c r="G50" s="93"/>
      <c r="H50" s="93"/>
      <c r="I50" s="93"/>
      <c r="J50" s="94"/>
    </row>
    <row r="51" spans="1:10" ht="109" customHeight="1" thickBot="1" x14ac:dyDescent="0.9">
      <c r="A51" s="33" t="s">
        <v>32</v>
      </c>
      <c r="B51" s="95" t="s">
        <v>93</v>
      </c>
      <c r="C51" s="96"/>
      <c r="D51" s="96"/>
      <c r="E51" s="96"/>
      <c r="F51" s="96"/>
      <c r="G51" s="96"/>
      <c r="H51" s="96"/>
      <c r="I51" s="96"/>
      <c r="J51" s="97"/>
    </row>
    <row r="52" spans="1:10" ht="30.75" customHeight="1" thickBot="1" x14ac:dyDescent="0.9">
      <c r="A52" s="23" t="s">
        <v>29</v>
      </c>
      <c r="B52" s="79" t="s">
        <v>71</v>
      </c>
      <c r="C52" s="79"/>
      <c r="D52" s="79"/>
      <c r="E52" s="79"/>
      <c r="F52" s="79"/>
      <c r="G52" s="79"/>
      <c r="H52" s="79"/>
      <c r="I52" s="79"/>
      <c r="J52" s="80"/>
    </row>
    <row r="53" spans="1:10" ht="56.5" customHeight="1" x14ac:dyDescent="0.75">
      <c r="A53" s="24" t="s">
        <v>30</v>
      </c>
      <c r="B53" s="53" t="s">
        <v>79</v>
      </c>
      <c r="C53" s="53"/>
      <c r="D53" s="53"/>
      <c r="E53" s="53"/>
      <c r="F53" s="53"/>
      <c r="G53" s="53"/>
      <c r="H53" s="53"/>
      <c r="I53" s="53"/>
      <c r="J53" s="54"/>
    </row>
    <row r="54" spans="1:10" ht="87.75" customHeight="1" x14ac:dyDescent="0.75">
      <c r="A54" s="24" t="s">
        <v>31</v>
      </c>
      <c r="B54" s="105" t="s">
        <v>90</v>
      </c>
      <c r="C54" s="106"/>
      <c r="D54" s="106"/>
      <c r="E54" s="106"/>
      <c r="F54" s="106"/>
      <c r="G54" s="106"/>
      <c r="H54" s="106"/>
      <c r="I54" s="106"/>
      <c r="J54" s="107"/>
    </row>
    <row r="55" spans="1:10" ht="103.5" customHeight="1" thickBot="1" x14ac:dyDescent="0.9">
      <c r="A55" s="25" t="s">
        <v>32</v>
      </c>
      <c r="B55" s="108" t="s">
        <v>94</v>
      </c>
      <c r="C55" s="109"/>
      <c r="D55" s="109"/>
      <c r="E55" s="109"/>
      <c r="F55" s="109"/>
      <c r="G55" s="109"/>
      <c r="H55" s="109"/>
      <c r="I55" s="109"/>
      <c r="J55" s="110"/>
    </row>
    <row r="56" spans="1:10" x14ac:dyDescent="0.75">
      <c r="A56" s="18"/>
      <c r="B56" s="19"/>
      <c r="C56" s="19"/>
      <c r="D56" s="19"/>
      <c r="E56" s="19"/>
      <c r="F56" s="19"/>
      <c r="G56" s="19"/>
      <c r="H56" s="19"/>
      <c r="I56" s="19"/>
      <c r="J56" s="19"/>
    </row>
    <row r="57" spans="1:10" ht="16" x14ac:dyDescent="0.75">
      <c r="A57" s="98" t="s">
        <v>33</v>
      </c>
      <c r="B57" s="62"/>
      <c r="C57" s="62"/>
      <c r="D57" s="62"/>
      <c r="E57" s="62"/>
      <c r="F57" s="62"/>
      <c r="G57" s="62"/>
      <c r="H57" s="62"/>
      <c r="I57" s="62"/>
      <c r="J57" s="99"/>
    </row>
    <row r="58" spans="1:10" ht="16" x14ac:dyDescent="0.75">
      <c r="A58" s="100" t="s">
        <v>34</v>
      </c>
      <c r="B58" s="72"/>
      <c r="C58" s="72"/>
      <c r="D58" s="72"/>
      <c r="E58" s="72"/>
      <c r="F58" s="72"/>
      <c r="G58" s="72"/>
      <c r="H58" s="72"/>
      <c r="I58" s="72"/>
      <c r="J58" s="101"/>
    </row>
    <row r="59" spans="1:10" x14ac:dyDescent="0.75">
      <c r="A59" s="102"/>
      <c r="B59" s="103"/>
      <c r="C59" s="103"/>
      <c r="D59" s="103"/>
      <c r="E59" s="103"/>
      <c r="F59" s="103"/>
      <c r="G59" s="103"/>
      <c r="H59" s="103"/>
      <c r="I59" s="103"/>
      <c r="J59" s="104"/>
    </row>
    <row r="60" spans="1:10" x14ac:dyDescent="0.75">
      <c r="A60" s="92" t="s">
        <v>80</v>
      </c>
      <c r="B60" s="92"/>
      <c r="C60" s="92"/>
      <c r="D60" s="92"/>
      <c r="E60" s="92"/>
      <c r="F60" s="92"/>
      <c r="G60" s="92"/>
      <c r="H60" s="92"/>
      <c r="I60" s="92"/>
      <c r="J60" s="92"/>
    </row>
  </sheetData>
  <mergeCells count="64">
    <mergeCell ref="A23:J23"/>
    <mergeCell ref="A24:B24"/>
    <mergeCell ref="I24:J24"/>
    <mergeCell ref="C24:E24"/>
    <mergeCell ref="F24:H24"/>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B42:J42"/>
    <mergeCell ref="A58:J58"/>
    <mergeCell ref="A59:J59"/>
    <mergeCell ref="B54:J54"/>
    <mergeCell ref="B55:J55"/>
    <mergeCell ref="B43:J43"/>
    <mergeCell ref="A60:J60"/>
    <mergeCell ref="B50:J50"/>
    <mergeCell ref="B51:J51"/>
    <mergeCell ref="A57:J57"/>
    <mergeCell ref="B52:J52"/>
    <mergeCell ref="B53:J53"/>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s>
  <phoneticPr fontId="21" type="noConversion"/>
  <dataValidations xWindow="680" yWindow="669" count="16">
    <dataValidation allowBlank="1" showInputMessage="1" showErrorMessage="1" prompt="Monto presupuestado para el producto" sqref="D28:D29 F28:F29 D29:F31 D33:F33 G29" xr:uid="{00000000-0002-0000-0000-000000000000}"/>
    <dataValidation allowBlank="1" showInputMessage="1" showErrorMessage="1" prompt="Meta anual del indicador" sqref="E28:E29 C28:C31 C33 G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K42 B55:J56 B43:J43 B51:J51 B47:J47 B39:J39" xr:uid="{00000000-0002-0000-0000-000005000000}"/>
    <dataValidation allowBlank="1" showInputMessage="1" showErrorMessage="1" prompt="1. Describir lo plasmado en el presupuesto_x000a_2. Describir lo alcanzado en términos financieros y de producción " sqref="B46:J46 B50:J50 B42:J42 B54:J54 B38:J38" xr:uid="{FBF79151-0560-4DD5-86B5-65C28005AC2E}"/>
    <dataValidation allowBlank="1" showInputMessage="1" showErrorMessage="1" prompt="¿En qué consiste el producto? su objetivo" sqref="B45:J45 B41:J41 B49:J49 B53:J53 B37:J37" xr:uid="{CEB67F9C-A2B1-48E3-93B3-9F9A0FD5AB6F}"/>
    <dataValidation allowBlank="1" showInputMessage="1" showErrorMessage="1" prompt="Nombre del producto" sqref="B52:J52 B40:J40 B48:J48 B44:J44 B36:J36" xr:uid="{FDEF4300-2AD3-4A40-BA51-3EA27666A547}"/>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1 H33"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Nicolay Sanchez Acosta</cp:lastModifiedBy>
  <cp:lastPrinted>2024-04-16T18:42:58Z</cp:lastPrinted>
  <dcterms:created xsi:type="dcterms:W3CDTF">2021-03-22T15:50:10Z</dcterms:created>
  <dcterms:modified xsi:type="dcterms:W3CDTF">2024-07-12T14:35:18Z</dcterms:modified>
</cp:coreProperties>
</file>